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f9fm8b2\"/>
    </mc:Choice>
  </mc:AlternateContent>
  <xr:revisionPtr revIDLastSave="0" documentId="13_ncr:1_{2FA40A95-B755-4228-B044-60C5ACED7607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4" i="1"/>
  <c r="F43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<sst xmlns="http://schemas.openxmlformats.org/spreadsheetml/2006/main" count="87" uniqueCount="78">
  <si>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</si>
  <si>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</si>
  <si>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</si>
  <si>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</si>
  <si>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</si>
  <si>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</si>
  <si>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</si>
  <si>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</si>
  <si>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</si>
  <si>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</si>
  <si>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</si>
  <si>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39</t>
  </si>
  <si>
    <t>ROZDR-PP</t>
  </si>
  <si>
    <t>Rozdrabnianie pozostałości drzewnych na całej powierzchni bez mieszania z glebą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</si>
  <si>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</si>
  <si>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</si>
  <si>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</si>
  <si>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</si>
  <si>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47</t>
  </si>
  <si>
    <t>OPR-UC</t>
  </si>
  <si>
    <t>Opryskiwanie upraw opryskiwaczem - ciągnikowym (nie dotyczy szkółek)</t>
  </si>
  <si>
    <t xml:space="preserve"> 48</t>
  </si>
  <si>
    <t>OPR-PSPAL</t>
  </si>
  <si>
    <t>Opryski środkami ochrony roślin opryskiwaczem plecakowym z napędem spalinowym</t>
  </si>
  <si>
    <t xml:space="preserve"> 49</t>
  </si>
  <si>
    <t>OPR-OCHRO</t>
  </si>
  <si>
    <t>Chemiczna ochrona roślin opryskiwaczem ręcznym</t>
  </si>
  <si>
    <t xml:space="preserve"> 73</t>
  </si>
  <si>
    <t>WYK-PASCZ</t>
  </si>
  <si>
    <t>Wyorywanie bruzd pługiem leśnym na powierzchni pow. 0,50 ha</t>
  </si>
  <si>
    <t>KMTR</t>
  </si>
  <si>
    <t xml:space="preserve"> 76</t>
  </si>
  <si>
    <t>WYK-PWA</t>
  </si>
  <si>
    <t>Wyorywanie bruzd pługiem leśnym z wywyższeniem dna bruzdy na powierzchni powyżej 0,50 ha</t>
  </si>
  <si>
    <t xml:space="preserve"> 77</t>
  </si>
  <si>
    <t>WYK-P5WA</t>
  </si>
  <si>
    <t>Wyorywanie bruzd pługiem leśnym z wywyższeniem dna bruzdy na pow. do 0,5 ha</t>
  </si>
  <si>
    <t xml:space="preserve"> 78</t>
  </si>
  <si>
    <t>WYK-POGCZ</t>
  </si>
  <si>
    <t>Wyorywanie bruzd pługiem leśnym z pogłębiaczem na powierzchni pow. 0,5 ha</t>
  </si>
  <si>
    <t xml:space="preserve"> 85</t>
  </si>
  <si>
    <t>WYK WAŁK</t>
  </si>
  <si>
    <t>Przygotowanie gleby pługofrezarką</t>
  </si>
  <si>
    <t>373</t>
  </si>
  <si>
    <t>GODZ RU8</t>
  </si>
  <si>
    <t>Prace godzinowe ręczne z urządzeniem</t>
  </si>
  <si>
    <t>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</si>
  <si>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</si>
  <si>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</si>
  <si>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</si>
  <si>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</si>
  <si>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</si>
  <si>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</si>
  <si>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</si>
  <si>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</si>
  <si>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</si>
  <si>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</si>
  <si>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</si>
  <si>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</si>
  <si>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Kluczbork</t>
  </si>
  <si>
    <t xml:space="preserve">46-200 Kluczbork; Mickiewicza 8                 </t>
  </si>
  <si>
    <t>Odpowiadając na ogłoszenie o przetargu nieograniczonym na „Wykonywanie usług z zakresu gospodarki leśnej na terenie Nadleśnictwa Kluczbork w roku 2025''  składamy niniejszym ofertę na pakiet MPG 2025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</si>
  <si>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</si>
  <si>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</si>
  <si>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</si>
  <si>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</si>
  <si>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</si>
  <si>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</si>
  <si>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</si>
  <si>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</si>
  <si>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</si>
  <si>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</si>
  <si>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</si>
  <si>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</si>
  <si>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</si>
  <si>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380</t>
  </si>
  <si>
    <t>GODZ MH8</t>
  </si>
  <si>
    <t>Prace wykonywane innym sprzętem mechanicznym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</si>
</sst>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2"/>
  <sheetViews>
    <sheetView tabSelected="1" topLeftCell="A73" workbookViewId="0">
      <selection activeCell="B16" sqref="B16:I1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53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1"/>
      <c r="C4" s="11"/>
      <c r="D4" s="11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1"/>
      <c r="C6" s="11"/>
      <c r="D6" s="11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1"/>
      <c r="C8" s="11"/>
      <c r="D8" s="11"/>
    </row>
    <row r="9" spans="2:15" s="1" customFormat="1" ht="4.3499999999999996" customHeight="1" x14ac:dyDescent="0.2"/>
    <row r="10" spans="2:15" s="1" customFormat="1" ht="6.95" customHeight="1" x14ac:dyDescent="0.2">
      <c r="B10" s="13" t="s">
        <v>54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8" t="s">
        <v>55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7" t="s">
        <v>56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4" t="s">
        <v>57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58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59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60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9" t="s">
        <v>61</v>
      </c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TEXT(F44,"#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0" t="s">
        <v>10</v>
      </c>
      <c r="M29" s="20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111.17</v>
      </c>
      <c r="H30" s="23">
        <v>0</v>
      </c>
      <c r="I30" s="21">
        <f>ROUND(G30* H30,2)</f>
        <v>0</v>
      </c>
      <c r="J30" s="5">
        <v>8</v>
      </c>
      <c r="K30" s="21">
        <f>ROUND(I30* J30/100,2)</f>
        <v>0</v>
      </c>
      <c r="L30" s="22">
        <f>ROUND(I30+ K30,2)</f>
        <v>0</v>
      </c>
      <c r="M30" s="15"/>
    </row>
    <row r="31" spans="2:13" s="1" customFormat="1" ht="38.8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31.51</v>
      </c>
      <c r="H31" s="23">
        <v>0</v>
      </c>
      <c r="I31" s="21">
        <f>ROUND(G31* H31,2)</f>
        <v>0</v>
      </c>
      <c r="J31" s="5">
        <v>8</v>
      </c>
      <c r="K31" s="21">
        <f>ROUND(I31* J31/100,2)</f>
        <v>0</v>
      </c>
      <c r="L31" s="22">
        <f>ROUND(I31+ K31,2)</f>
        <v>0</v>
      </c>
      <c r="M31" s="15"/>
    </row>
    <row r="32" spans="2:13" s="1" customFormat="1" ht="28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106.69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5"/>
    </row>
    <row r="33" spans="2:14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5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15"/>
    </row>
    <row r="34" spans="2:14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1.6</v>
      </c>
      <c r="H34" s="23">
        <v>0</v>
      </c>
      <c r="I34" s="21">
        <f>ROUND(G34* H34,2)</f>
        <v>0</v>
      </c>
      <c r="J34" s="5">
        <v>8</v>
      </c>
      <c r="K34" s="21">
        <f>ROUND(I34* J34/100,2)</f>
        <v>0</v>
      </c>
      <c r="L34" s="22">
        <f>ROUND(I34+ K34,2)</f>
        <v>0</v>
      </c>
      <c r="M34" s="15"/>
    </row>
    <row r="35" spans="2:14" s="1" customFormat="1" ht="28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30</v>
      </c>
      <c r="G35" s="8">
        <v>15.78</v>
      </c>
      <c r="H35" s="23">
        <v>0</v>
      </c>
      <c r="I35" s="21">
        <f>ROUND(G35* H35,2)</f>
        <v>0</v>
      </c>
      <c r="J35" s="5">
        <v>8</v>
      </c>
      <c r="K35" s="21">
        <f>ROUND(I35* J35/100,2)</f>
        <v>0</v>
      </c>
      <c r="L35" s="22">
        <f>ROUND(I35+ K35,2)</f>
        <v>0</v>
      </c>
      <c r="M35" s="15"/>
    </row>
    <row r="36" spans="2:14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30</v>
      </c>
      <c r="G36" s="8">
        <v>391.79</v>
      </c>
      <c r="H36" s="23">
        <v>0</v>
      </c>
      <c r="I36" s="21">
        <f>ROUND(G36* H36,2)</f>
        <v>0</v>
      </c>
      <c r="J36" s="5">
        <v>8</v>
      </c>
      <c r="K36" s="21">
        <f>ROUND(I36* J36/100,2)</f>
        <v>0</v>
      </c>
      <c r="L36" s="22">
        <f>ROUND(I36+ K36,2)</f>
        <v>0</v>
      </c>
      <c r="M36" s="15"/>
    </row>
    <row r="37" spans="2:14" s="1" customFormat="1" ht="28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30</v>
      </c>
      <c r="G37" s="8">
        <v>127.68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5"/>
    </row>
    <row r="38" spans="2:14" s="1" customFormat="1" ht="28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30</v>
      </c>
      <c r="G38" s="8">
        <v>216.67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15"/>
    </row>
    <row r="39" spans="2:14" s="1" customFormat="1" ht="19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30</v>
      </c>
      <c r="G39" s="8">
        <v>58.05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15"/>
    </row>
    <row r="40" spans="2:14" s="1" customFormat="1" ht="19.7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46</v>
      </c>
      <c r="G40" s="8">
        <v>100</v>
      </c>
      <c r="H40" s="23">
        <v>0</v>
      </c>
      <c r="I40" s="21">
        <f>ROUND(G40* H40,2)</f>
        <v>0</v>
      </c>
      <c r="J40" s="5">
        <v>8</v>
      </c>
      <c r="K40" s="21">
        <f>ROUND(I40* J40/100,2)</f>
        <v>0</v>
      </c>
      <c r="L40" s="22">
        <f>ROUND(I40+ K40,2)</f>
        <v>0</v>
      </c>
      <c r="M40" s="15"/>
    </row>
    <row r="41" spans="2:14" s="1" customFormat="1" ht="19.7" customHeight="1" x14ac:dyDescent="0.2">
      <c r="B41" s="5">
        <v>12</v>
      </c>
      <c r="C41" s="6" t="s">
        <v>75</v>
      </c>
      <c r="D41" s="6" t="s">
        <v>76</v>
      </c>
      <c r="E41" s="7" t="s">
        <v>77</v>
      </c>
      <c r="F41" s="6" t="s">
        <v>46</v>
      </c>
      <c r="G41" s="8">
        <v>100</v>
      </c>
      <c r="H41" s="23">
        <v>0</v>
      </c>
      <c r="I41" s="21">
        <f>ROUND(G41* H41,2)</f>
        <v>0</v>
      </c>
      <c r="J41" s="5">
        <v>8</v>
      </c>
      <c r="K41" s="21">
        <f>ROUND(I41* J41/100,2)</f>
        <v>0</v>
      </c>
      <c r="L41" s="22">
        <f>ROUND(I41+ K41,2)</f>
        <v>0</v>
      </c>
      <c r="M41" s="15"/>
    </row>
    <row r="42" spans="2:14" s="1" customFormat="1" ht="55.9" customHeight="1" x14ac:dyDescent="0.2"/>
    <row r="43" spans="2:14" s="1" customFormat="1" ht="21.4" customHeight="1" x14ac:dyDescent="0.2">
      <c r="B43" s="12" t="s">
        <v>47</v>
      </c>
      <c r="C43" s="12"/>
      <c r="D43" s="12"/>
      <c r="E43" s="12"/>
      <c r="F43" s="24">
        <f>ROUND(I30+I31+I32+I33+I34+I35+I36+I37+I38+I39+I40+I41,2)</f>
        <v>0</v>
      </c>
      <c r="G43" s="25"/>
      <c r="H43" s="25"/>
      <c r="I43" s="25"/>
      <c r="J43" s="25"/>
      <c r="K43" s="25"/>
      <c r="L43" s="25"/>
      <c r="M43" s="26"/>
    </row>
    <row r="44" spans="2:14" s="1" customFormat="1" ht="21.4" customHeight="1" x14ac:dyDescent="0.2">
      <c r="B44" s="12" t="s">
        <v>48</v>
      </c>
      <c r="C44" s="12"/>
      <c r="D44" s="12"/>
      <c r="E44" s="12"/>
      <c r="F44" s="27">
        <f>ROUND(L30+L31+L32+L33+L34+L35+L36+L37+L38+L39+L40+L41,2)</f>
        <v>0</v>
      </c>
      <c r="G44" s="28"/>
      <c r="H44" s="28"/>
      <c r="I44" s="28"/>
      <c r="J44" s="28"/>
      <c r="K44" s="28"/>
      <c r="L44" s="28"/>
      <c r="M44" s="29"/>
    </row>
    <row r="45" spans="2:14" s="1" customFormat="1" ht="11.1" customHeight="1" x14ac:dyDescent="0.2"/>
    <row r="46" spans="2:14" s="1" customFormat="1" ht="80.099999999999994" customHeight="1" x14ac:dyDescent="0.2">
      <c r="B46" s="31" t="s">
        <v>62</v>
      </c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</row>
    <row r="47" spans="2:14" s="1" customFormat="1" ht="2.65" customHeight="1" x14ac:dyDescent="0.2"/>
    <row r="48" spans="2:14" s="1" customFormat="1" ht="110.1" customHeight="1" x14ac:dyDescent="0.2">
      <c r="B48" s="31" t="s">
        <v>63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</row>
    <row r="49" spans="2:14" s="1" customFormat="1" ht="5.25" customHeight="1" x14ac:dyDescent="0.2"/>
    <row r="50" spans="2:14" s="1" customFormat="1" ht="110.1" customHeight="1" x14ac:dyDescent="0.2">
      <c r="B50" s="10" t="s">
        <v>64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</row>
    <row r="51" spans="2:14" s="1" customFormat="1" ht="5.25" customHeight="1" x14ac:dyDescent="0.2"/>
    <row r="52" spans="2:14" s="1" customFormat="1" ht="37.9" customHeight="1" x14ac:dyDescent="0.2">
      <c r="B52" s="32" t="s">
        <v>49</v>
      </c>
      <c r="C52" s="32"/>
      <c r="D52" s="32"/>
      <c r="E52" s="32"/>
      <c r="F52" s="34" t="s">
        <v>50</v>
      </c>
      <c r="G52" s="34"/>
      <c r="H52" s="34"/>
      <c r="I52" s="34"/>
      <c r="J52" s="34"/>
      <c r="K52" s="34"/>
      <c r="L52" s="34"/>
    </row>
    <row r="53" spans="2:14" s="1" customFormat="1" ht="28.7" customHeight="1" x14ac:dyDescent="0.2"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</row>
    <row r="54" spans="2:14" s="1" customFormat="1" ht="28.7" customHeight="1" x14ac:dyDescent="0.2"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2:14" s="1" customFormat="1" ht="28.7" customHeight="1" x14ac:dyDescent="0.2"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2:14" s="1" customFormat="1" ht="28.7" customHeight="1" x14ac:dyDescent="0.2"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</row>
    <row r="57" spans="2:14" s="1" customFormat="1" ht="2.65" customHeight="1" x14ac:dyDescent="0.2"/>
    <row r="58" spans="2:14" s="1" customFormat="1" ht="203.1" customHeight="1" x14ac:dyDescent="0.2">
      <c r="B58" s="31" t="s">
        <v>65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</row>
    <row r="59" spans="2:14" s="1" customFormat="1" ht="2.65" customHeight="1" x14ac:dyDescent="0.2"/>
    <row r="60" spans="2:14" s="1" customFormat="1" ht="36.950000000000003" customHeight="1" x14ac:dyDescent="0.2">
      <c r="B60" s="35" t="s">
        <v>66</v>
      </c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</row>
    <row r="61" spans="2:14" s="1" customFormat="1" ht="2.65" customHeight="1" x14ac:dyDescent="0.2"/>
    <row r="62" spans="2:14" s="1" customFormat="1" ht="37.9" customHeight="1" x14ac:dyDescent="0.2">
      <c r="B62" s="32" t="s">
        <v>51</v>
      </c>
      <c r="C62" s="32"/>
      <c r="D62" s="32"/>
      <c r="E62" s="32"/>
      <c r="F62" s="36" t="s">
        <v>52</v>
      </c>
      <c r="G62" s="36"/>
      <c r="H62" s="36"/>
      <c r="I62" s="36"/>
      <c r="J62" s="36"/>
      <c r="K62" s="36"/>
      <c r="L62" s="36"/>
    </row>
    <row r="63" spans="2:14" s="1" customFormat="1" ht="28.7" customHeight="1" x14ac:dyDescent="0.2"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</row>
    <row r="64" spans="2:14" s="1" customFormat="1" ht="28.7" customHeight="1" x14ac:dyDescent="0.2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2:14" s="1" customFormat="1" ht="28.7" customHeight="1" x14ac:dyDescent="0.2"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2:14" s="1" customFormat="1" ht="28.7" customHeight="1" x14ac:dyDescent="0.2"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</row>
    <row r="67" spans="2:14" s="1" customFormat="1" ht="2.65" customHeight="1" x14ac:dyDescent="0.2"/>
    <row r="68" spans="2:14" s="1" customFormat="1" ht="159.94999999999999" customHeight="1" x14ac:dyDescent="0.2">
      <c r="B68" s="31" t="s">
        <v>67</v>
      </c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</row>
    <row r="69" spans="2:14" s="1" customFormat="1" ht="2.65" customHeight="1" x14ac:dyDescent="0.2"/>
    <row r="70" spans="2:14" s="1" customFormat="1" ht="54.95" customHeight="1" x14ac:dyDescent="0.2">
      <c r="B70" s="31" t="s">
        <v>68</v>
      </c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</row>
    <row r="71" spans="2:14" s="1" customFormat="1" ht="2.65" customHeight="1" x14ac:dyDescent="0.2"/>
    <row r="72" spans="2:14" s="1" customFormat="1" ht="60" customHeight="1" x14ac:dyDescent="0.2">
      <c r="B72" s="10" t="s">
        <v>69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</row>
    <row r="73" spans="2:14" s="1" customFormat="1" ht="2.65" customHeight="1" x14ac:dyDescent="0.2"/>
    <row r="74" spans="2:14" s="1" customFormat="1" ht="48" customHeight="1" x14ac:dyDescent="0.2">
      <c r="B74" s="10" t="s">
        <v>70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</row>
    <row r="75" spans="2:14" s="1" customFormat="1" ht="2.65" customHeight="1" x14ac:dyDescent="0.2"/>
    <row r="76" spans="2:14" s="1" customFormat="1" ht="125.1" customHeight="1" x14ac:dyDescent="0.2">
      <c r="B76" s="31" t="s">
        <v>71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</row>
    <row r="77" spans="2:14" s="1" customFormat="1" ht="2.65" customHeight="1" x14ac:dyDescent="0.2"/>
    <row r="78" spans="2:14" s="1" customFormat="1" ht="84.95" customHeight="1" x14ac:dyDescent="0.2">
      <c r="B78" s="31" t="s">
        <v>72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</row>
    <row r="79" spans="2:14" s="1" customFormat="1" ht="86.85" customHeight="1" x14ac:dyDescent="0.2"/>
    <row r="80" spans="2:14" s="1" customFormat="1" ht="17.649999999999999" customHeight="1" x14ac:dyDescent="0.2">
      <c r="I80" s="19" t="s">
        <v>73</v>
      </c>
      <c r="J80" s="19"/>
    </row>
    <row r="81" spans="2:10" s="1" customFormat="1" ht="145.15" customHeight="1" x14ac:dyDescent="0.2"/>
    <row r="82" spans="2:10" s="1" customFormat="1" ht="81.599999999999994" customHeight="1" x14ac:dyDescent="0.2">
      <c r="B82" s="16" t="s">
        <v>74</v>
      </c>
      <c r="C82" s="16"/>
      <c r="D82" s="16"/>
      <c r="E82" s="16"/>
      <c r="F82" s="16"/>
      <c r="G82" s="16"/>
      <c r="H82" s="16"/>
      <c r="I82" s="16"/>
      <c r="J82" s="16"/>
    </row>
  </sheetData>
  <mergeCells count="66">
    <mergeCell ref="B22:I22"/>
    <mergeCell ref="B3:E3"/>
    <mergeCell ref="B5:E5"/>
    <mergeCell ref="B7:E7"/>
    <mergeCell ref="I2:O2"/>
    <mergeCell ref="I80:J80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1:M41"/>
    <mergeCell ref="B78:N78"/>
    <mergeCell ref="B8:D8"/>
    <mergeCell ref="B82:J82"/>
    <mergeCell ref="E14:G14"/>
    <mergeCell ref="F43:M43"/>
    <mergeCell ref="F44:M44"/>
    <mergeCell ref="F52:L52"/>
    <mergeCell ref="F53:L53"/>
    <mergeCell ref="F54:L54"/>
    <mergeCell ref="F55:L55"/>
    <mergeCell ref="F56:L56"/>
    <mergeCell ref="F62:L62"/>
    <mergeCell ref="F63:L63"/>
    <mergeCell ref="F64:L64"/>
    <mergeCell ref="F65:L65"/>
    <mergeCell ref="F66:L66"/>
    <mergeCell ref="B68:N68"/>
    <mergeCell ref="B70:N70"/>
    <mergeCell ref="B72:N72"/>
    <mergeCell ref="B74:N74"/>
    <mergeCell ref="B76:N76"/>
    <mergeCell ref="B62:E62"/>
    <mergeCell ref="B63:E63"/>
    <mergeCell ref="B64:E64"/>
    <mergeCell ref="B65:E65"/>
    <mergeCell ref="B66:E66"/>
    <mergeCell ref="B54:E54"/>
    <mergeCell ref="B55:E55"/>
    <mergeCell ref="B56:E56"/>
    <mergeCell ref="B58:N58"/>
    <mergeCell ref="B60:N60"/>
    <mergeCell ref="B46:N46"/>
    <mergeCell ref="B48:N48"/>
    <mergeCell ref="B50:N50"/>
    <mergeCell ref="B52:E52"/>
    <mergeCell ref="B53:E53"/>
    <mergeCell ref="B24:L24"/>
    <mergeCell ref="B26:L26"/>
    <mergeCell ref="B4:D4"/>
    <mergeCell ref="B43:E43"/>
    <mergeCell ref="B44:E44"/>
    <mergeCell ref="B6:D6"/>
    <mergeCell ref="G11:N12"/>
    <mergeCell ref="B10:D11"/>
    <mergeCell ref="L40:M40"/>
    <mergeCell ref="B16:I16"/>
    <mergeCell ref="B18:I18"/>
    <mergeCell ref="B20:I2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2024-11-05T12:42:51Z</dcterms:created>
  <dcterms:modified xsi:type="dcterms:W3CDTF">2024-11-12T09:45:10Z</dcterms:modified>
</cp:coreProperties>
</file>